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115" windowHeight="790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'Лист1'!$A:$B</definedName>
  </definedNames>
  <calcPr fullCalcOnLoad="1"/>
</workbook>
</file>

<file path=xl/sharedStrings.xml><?xml version="1.0" encoding="utf-8"?>
<sst xmlns="http://schemas.openxmlformats.org/spreadsheetml/2006/main" count="84" uniqueCount="59">
  <si>
    <t>Доходи</t>
  </si>
  <si>
    <t>Лисиче</t>
  </si>
  <si>
    <t>Період: січень-жовтень 2017</t>
  </si>
  <si>
    <t>Надійшло коштів</t>
  </si>
  <si>
    <t xml:space="preserve">До загального фонду </t>
  </si>
  <si>
    <t>До спеціального фонду</t>
  </si>
  <si>
    <t>Власні надходження, отримані як плата за послуги</t>
  </si>
  <si>
    <t>в т.ч:  послуги</t>
  </si>
  <si>
    <t xml:space="preserve">       від господарської діяльності</t>
  </si>
  <si>
    <t xml:space="preserve">       від оренди майна</t>
  </si>
  <si>
    <t xml:space="preserve">       від реалізації майна</t>
  </si>
  <si>
    <t>Власні надходження, отримані за іншими джерелами</t>
  </si>
  <si>
    <t>в т.ч благодійні внески, гранти та дарунки</t>
  </si>
  <si>
    <t>Інші надходження спеціального фонду (капітальні видатки)</t>
  </si>
  <si>
    <t xml:space="preserve">Видатки </t>
  </si>
  <si>
    <t>Видаткова частина по загальному фонду</t>
  </si>
  <si>
    <t>а саме:</t>
  </si>
  <si>
    <t>оплата праці</t>
  </si>
  <si>
    <t>нарахування на заробітну плату</t>
  </si>
  <si>
    <t>прибання предметів, матеріалів, обладнання та інвентарю</t>
  </si>
  <si>
    <t>в т ч</t>
  </si>
  <si>
    <t>класні журнали</t>
  </si>
  <si>
    <t>атестити та свідоцтва</t>
  </si>
  <si>
    <t>підписка періодичних видань</t>
  </si>
  <si>
    <t>канцтовари та папір</t>
  </si>
  <si>
    <t>запасні частини</t>
  </si>
  <si>
    <t>посуд</t>
  </si>
  <si>
    <t>миючі та дезинфікуючі засобт</t>
  </si>
  <si>
    <t>господжарські товари та матеріали для ремонту</t>
  </si>
  <si>
    <t>меблі</t>
  </si>
  <si>
    <t>спортивний інвентар</t>
  </si>
  <si>
    <t>електротовари</t>
  </si>
  <si>
    <t xml:space="preserve">паливно-мастильні матеріали </t>
  </si>
  <si>
    <t>вогнегасники</t>
  </si>
  <si>
    <t>медикаменти</t>
  </si>
  <si>
    <t>придбання продуктів харчування</t>
  </si>
  <si>
    <t>оплата послуг (крім комунальних)</t>
  </si>
  <si>
    <t>оплата видатків на відрядження</t>
  </si>
  <si>
    <t>оплата комунальних послуг та енергоносіїв</t>
  </si>
  <si>
    <t>оплата навчання у сфері цивільного захисту</t>
  </si>
  <si>
    <t>трансферти населенню</t>
  </si>
  <si>
    <t>Інші поточні видатки</t>
  </si>
  <si>
    <t>Видаткова частина по спеціальному фонду</t>
  </si>
  <si>
    <t>видатки по власних надходженнях, отриманим як плата за послуги</t>
  </si>
  <si>
    <t>-</t>
  </si>
  <si>
    <t>придбання предметів довгострокового користування</t>
  </si>
  <si>
    <t>пральна машина</t>
  </si>
  <si>
    <t>холодильник</t>
  </si>
  <si>
    <t>мультимедійне обладнання</t>
  </si>
  <si>
    <t>ігровий майданчик</t>
  </si>
  <si>
    <t>будівництво інших об'єктів</t>
  </si>
  <si>
    <t>капітальний ремонт інших об'єктів</t>
  </si>
  <si>
    <t>капітальний ремонт (утеплення фасадів) ДНЗ</t>
  </si>
  <si>
    <t>капітальний ремонт їдальні (заміна даху, утеплення фасадів), експертиза та ПКД</t>
  </si>
  <si>
    <t>капітальний ремонт (заміна даху) ДНЗ, експертиза та ПКД</t>
  </si>
  <si>
    <t>капітальний ремонт будівлі (покрівлі), експертиза та ПКД</t>
  </si>
  <si>
    <t>капітальний ремонт будівлі (заміна покрівлі), експертиза та ПКД</t>
  </si>
  <si>
    <t>капітальний ремонт (утеплення фасадів) ЗОШ</t>
  </si>
  <si>
    <t>реконструкція та реставрація інших об'єктів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</si>
</sst>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sz val="12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4" borderId="0" xfId="0" applyFill="1" applyAlignment="1">
      <alignment/>
    </xf>
    <xf numFmtId="0" fontId="2" fillId="5" borderId="0" xfId="0" applyFont="1" applyFill="1" applyAlignment="1">
      <alignment/>
    </xf>
    <xf numFmtId="0" fontId="3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6" borderId="0" xfId="0" applyFill="1" applyAlignment="1">
      <alignment horizontal="center"/>
    </xf>
    <xf numFmtId="0" fontId="0" fillId="6" borderId="0" xfId="0" applyFill="1" applyAlignment="1">
      <alignment wrapText="1"/>
    </xf>
    <xf numFmtId="0" fontId="0" fillId="5" borderId="0" xfId="0" applyFill="1" applyAlignment="1">
      <alignment horizontal="center"/>
    </xf>
    <xf numFmtId="0" fontId="4" fillId="5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1"/>
  <sheetViews>
    <sheetView tabSelected="1" workbookViewId="0" topLeftCell="A1">
      <pane xSplit="2" ySplit="3" topLeftCell="C2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53" sqref="C53"/>
    </sheetView>
  </sheetViews>
  <sheetFormatPr defaultColWidth="9.00390625" defaultRowHeight="12.75"/>
  <cols>
    <col min="1" max="1" width="4.75390625" style="0" customWidth="1"/>
    <col min="2" max="2" width="47.75390625" style="1" customWidth="1"/>
    <col min="3" max="3" width="13.375" style="0" customWidth="1"/>
  </cols>
  <sheetData>
    <row r="2" spans="1:3" s="6" customFormat="1" ht="12.75">
      <c r="A2" s="10"/>
      <c r="B2" s="11" t="s">
        <v>0</v>
      </c>
      <c r="C2" s="6" t="s">
        <v>1</v>
      </c>
    </row>
    <row r="3" spans="2:3" s="12" customFormat="1" ht="25.5">
      <c r="B3" s="13" t="s">
        <v>2</v>
      </c>
      <c r="C3" s="2" t="s">
        <v>3</v>
      </c>
    </row>
    <row r="4" spans="1:3" s="15" customFormat="1" ht="12.75">
      <c r="A4" s="14"/>
      <c r="B4" s="15" t="s">
        <v>4</v>
      </c>
      <c r="C4" s="3">
        <f>C17</f>
        <v>1317268.68</v>
      </c>
    </row>
    <row r="5" spans="1:3" s="15" customFormat="1" ht="12.75">
      <c r="A5" s="14"/>
      <c r="B5" s="15" t="s">
        <v>5</v>
      </c>
      <c r="C5" s="3">
        <f>C6+C11+C13</f>
        <v>40747.520000000004</v>
      </c>
    </row>
    <row r="6" spans="1:3" s="8" customFormat="1" ht="12.75">
      <c r="A6" s="16">
        <v>1</v>
      </c>
      <c r="B6" s="17" t="s">
        <v>6</v>
      </c>
      <c r="C6" s="7">
        <f>SUM(C7:C10)</f>
        <v>14600.720000000001</v>
      </c>
    </row>
    <row r="7" spans="2:3" ht="12.75">
      <c r="B7" s="1" t="s">
        <v>7</v>
      </c>
      <c r="C7">
        <v>7303.34</v>
      </c>
    </row>
    <row r="8" spans="2:3" ht="12.75">
      <c r="B8" s="1" t="s">
        <v>8</v>
      </c>
      <c r="C8">
        <v>4437.38</v>
      </c>
    </row>
    <row r="9" ht="12.75">
      <c r="B9" s="1" t="s">
        <v>9</v>
      </c>
    </row>
    <row r="10" spans="2:3" ht="12.75">
      <c r="B10" s="1" t="s">
        <v>10</v>
      </c>
      <c r="C10">
        <v>2860</v>
      </c>
    </row>
    <row r="11" spans="1:3" s="8" customFormat="1" ht="25.5">
      <c r="A11" s="16">
        <v>2</v>
      </c>
      <c r="B11" s="17" t="s">
        <v>11</v>
      </c>
      <c r="C11" s="7">
        <f>C12</f>
        <v>16210.8</v>
      </c>
    </row>
    <row r="12" spans="2:3" ht="17.25" customHeight="1">
      <c r="B12" s="1" t="s">
        <v>12</v>
      </c>
      <c r="C12">
        <f>C55</f>
        <v>16210.8</v>
      </c>
    </row>
    <row r="13" spans="1:3" s="8" customFormat="1" ht="25.5">
      <c r="A13" s="16">
        <v>3</v>
      </c>
      <c r="B13" s="17" t="s">
        <v>13</v>
      </c>
      <c r="C13" s="7">
        <f>C61</f>
        <v>9936</v>
      </c>
    </row>
    <row r="15" spans="1:3" s="9" customFormat="1" ht="12.75">
      <c r="A15" s="18"/>
      <c r="B15" s="19" t="s">
        <v>14</v>
      </c>
      <c r="C15" s="9">
        <f>C17+C46</f>
        <v>1355871</v>
      </c>
    </row>
    <row r="16" spans="1:2" ht="12.75">
      <c r="A16" s="12"/>
      <c r="B16" s="20"/>
    </row>
    <row r="17" spans="1:3" s="4" customFormat="1" ht="12.75">
      <c r="A17" s="21"/>
      <c r="B17" s="22" t="s">
        <v>15</v>
      </c>
      <c r="C17" s="4">
        <f>C19+C20+C21+C38+C39+C40+C41+C42+C43+C44</f>
        <v>1317268.68</v>
      </c>
    </row>
    <row r="18" ht="12.75">
      <c r="B18" s="1" t="s">
        <v>16</v>
      </c>
    </row>
    <row r="19" spans="1:3" ht="12.75">
      <c r="A19">
        <v>1</v>
      </c>
      <c r="B19" s="1" t="s">
        <v>17</v>
      </c>
      <c r="C19">
        <v>979728.4</v>
      </c>
    </row>
    <row r="20" spans="1:3" ht="12.75">
      <c r="A20">
        <v>2</v>
      </c>
      <c r="B20" s="1" t="s">
        <v>18</v>
      </c>
      <c r="C20">
        <v>217610.43</v>
      </c>
    </row>
    <row r="21" spans="1:3" ht="25.5">
      <c r="A21">
        <v>3</v>
      </c>
      <c r="B21" s="1" t="s">
        <v>19</v>
      </c>
      <c r="C21">
        <v>30765.36</v>
      </c>
    </row>
    <row r="22" ht="12.75">
      <c r="B22" s="1" t="s">
        <v>20</v>
      </c>
    </row>
    <row r="23" spans="2:3" ht="12.75">
      <c r="B23" s="1" t="s">
        <v>21</v>
      </c>
      <c r="C23">
        <v>590</v>
      </c>
    </row>
    <row r="24" spans="2:3" ht="12.75">
      <c r="B24" s="1" t="s">
        <v>22</v>
      </c>
      <c r="C24">
        <v>15.6</v>
      </c>
    </row>
    <row r="25" spans="2:3" ht="12.75">
      <c r="B25" s="1" t="s">
        <v>23</v>
      </c>
      <c r="C25">
        <v>0</v>
      </c>
    </row>
    <row r="26" spans="2:3" ht="12.75">
      <c r="B26" s="1" t="s">
        <v>24</v>
      </c>
      <c r="C26">
        <v>3379.08</v>
      </c>
    </row>
    <row r="27" spans="2:3" ht="12.75">
      <c r="B27" s="1" t="s">
        <v>25</v>
      </c>
      <c r="C27">
        <v>0</v>
      </c>
    </row>
    <row r="28" spans="2:3" ht="12.75">
      <c r="B28" s="1" t="s">
        <v>26</v>
      </c>
      <c r="C28">
        <v>1821</v>
      </c>
    </row>
    <row r="29" spans="2:3" ht="12.75">
      <c r="B29" s="1" t="s">
        <v>27</v>
      </c>
      <c r="C29">
        <v>389</v>
      </c>
    </row>
    <row r="30" spans="2:3" ht="12.75">
      <c r="B30" s="1" t="s">
        <v>28</v>
      </c>
      <c r="C30">
        <v>5726.68</v>
      </c>
    </row>
    <row r="31" spans="2:3" ht="12.75">
      <c r="B31" s="1" t="s">
        <v>29</v>
      </c>
      <c r="C31">
        <v>0</v>
      </c>
    </row>
    <row r="32" spans="2:3" ht="12.75">
      <c r="B32" s="1" t="s">
        <v>30</v>
      </c>
      <c r="C32">
        <v>0</v>
      </c>
    </row>
    <row r="33" spans="2:3" ht="12.75">
      <c r="B33" s="1" t="s">
        <v>31</v>
      </c>
      <c r="C33">
        <v>444</v>
      </c>
    </row>
    <row r="34" spans="2:3" ht="12.75">
      <c r="B34" s="1" t="s">
        <v>32</v>
      </c>
      <c r="C34">
        <v>18400</v>
      </c>
    </row>
    <row r="35" spans="2:3" ht="12.75">
      <c r="B35" s="1" t="s">
        <v>33</v>
      </c>
      <c r="C35">
        <v>0</v>
      </c>
    </row>
    <row r="36" spans="2:3" ht="12.75">
      <c r="B36" s="1" t="s">
        <v>34</v>
      </c>
      <c r="C36">
        <v>0</v>
      </c>
    </row>
    <row r="38" spans="1:3" ht="12.75">
      <c r="A38">
        <v>4</v>
      </c>
      <c r="B38" s="1" t="s">
        <v>35</v>
      </c>
      <c r="C38">
        <v>17854.98</v>
      </c>
    </row>
    <row r="39" spans="1:3" ht="12.75">
      <c r="A39">
        <v>5</v>
      </c>
      <c r="B39" s="1" t="s">
        <v>36</v>
      </c>
      <c r="C39">
        <v>7175.89</v>
      </c>
    </row>
    <row r="40" spans="1:3" ht="12.75">
      <c r="A40">
        <v>6</v>
      </c>
      <c r="B40" s="1" t="s">
        <v>37</v>
      </c>
      <c r="C40">
        <v>14538.97</v>
      </c>
    </row>
    <row r="41" spans="1:3" ht="12.75">
      <c r="A41">
        <v>7</v>
      </c>
      <c r="B41" s="1" t="s">
        <v>38</v>
      </c>
      <c r="C41">
        <v>48094.65</v>
      </c>
    </row>
    <row r="42" spans="1:2" ht="12.75">
      <c r="A42">
        <v>8</v>
      </c>
      <c r="B42" s="1" t="s">
        <v>39</v>
      </c>
    </row>
    <row r="43" spans="1:3" ht="12.75">
      <c r="A43">
        <v>9</v>
      </c>
      <c r="B43" s="1" t="s">
        <v>40</v>
      </c>
      <c r="C43">
        <v>1500</v>
      </c>
    </row>
    <row r="44" spans="1:2" ht="12.75">
      <c r="A44">
        <v>10</v>
      </c>
      <c r="B44" s="1" t="s">
        <v>41</v>
      </c>
    </row>
    <row r="46" spans="1:3" s="4" customFormat="1" ht="12.75">
      <c r="A46" s="21"/>
      <c r="B46" s="22" t="s">
        <v>42</v>
      </c>
      <c r="C46" s="4">
        <f>C48+C55+C61</f>
        <v>38602.32</v>
      </c>
    </row>
    <row r="47" spans="1:2" ht="12.75">
      <c r="A47" s="12"/>
      <c r="B47"/>
    </row>
    <row r="48" spans="1:3" s="5" customFormat="1" ht="25.5">
      <c r="A48" s="23">
        <v>1</v>
      </c>
      <c r="B48" s="24" t="s">
        <v>43</v>
      </c>
      <c r="C48" s="5">
        <f>SUM(C50:C53)</f>
        <v>12455.520000000002</v>
      </c>
    </row>
    <row r="49" ht="12.75">
      <c r="B49" s="1" t="s">
        <v>16</v>
      </c>
    </row>
    <row r="50" spans="1:3" ht="25.5">
      <c r="A50" t="s">
        <v>44</v>
      </c>
      <c r="B50" s="1" t="s">
        <v>19</v>
      </c>
      <c r="C50">
        <v>18.37</v>
      </c>
    </row>
    <row r="51" spans="1:3" ht="12.75">
      <c r="A51" t="s">
        <v>44</v>
      </c>
      <c r="B51" s="1" t="s">
        <v>35</v>
      </c>
      <c r="C51">
        <v>11650.12</v>
      </c>
    </row>
    <row r="52" spans="1:3" ht="12.75">
      <c r="A52" t="s">
        <v>44</v>
      </c>
      <c r="B52" s="1" t="s">
        <v>38</v>
      </c>
      <c r="C52">
        <v>15.03</v>
      </c>
    </row>
    <row r="53" spans="1:3" ht="12.75">
      <c r="A53" t="s">
        <v>44</v>
      </c>
      <c r="B53" s="1" t="s">
        <v>45</v>
      </c>
      <c r="C53">
        <v>772</v>
      </c>
    </row>
    <row r="55" spans="1:3" s="5" customFormat="1" ht="25.5">
      <c r="A55" s="23">
        <v>2</v>
      </c>
      <c r="B55" s="24" t="s">
        <v>11</v>
      </c>
      <c r="C55" s="5">
        <f>SUM(C57:C59)</f>
        <v>16210.8</v>
      </c>
    </row>
    <row r="56" ht="12.75">
      <c r="B56" s="1" t="s">
        <v>16</v>
      </c>
    </row>
    <row r="57" spans="1:3" ht="25.5">
      <c r="A57" t="s">
        <v>44</v>
      </c>
      <c r="B57" s="1" t="s">
        <v>19</v>
      </c>
      <c r="C57">
        <v>5000</v>
      </c>
    </row>
    <row r="58" spans="1:3" ht="12.75">
      <c r="A58" t="s">
        <v>44</v>
      </c>
      <c r="B58" s="1" t="s">
        <v>35</v>
      </c>
      <c r="C58">
        <v>10438.8</v>
      </c>
    </row>
    <row r="59" spans="1:3" ht="12.75">
      <c r="A59" t="s">
        <v>44</v>
      </c>
      <c r="B59" s="1" t="s">
        <v>45</v>
      </c>
      <c r="C59">
        <v>772</v>
      </c>
    </row>
    <row r="61" spans="1:3" s="5" customFormat="1" ht="25.5">
      <c r="A61" s="23">
        <v>3</v>
      </c>
      <c r="B61" s="24" t="s">
        <v>13</v>
      </c>
      <c r="C61" s="5">
        <f>C63+C70+C72+C81</f>
        <v>9936</v>
      </c>
    </row>
    <row r="62" ht="12.75">
      <c r="B62" s="1" t="s">
        <v>16</v>
      </c>
    </row>
    <row r="63" spans="1:3" ht="12.75">
      <c r="A63" t="s">
        <v>44</v>
      </c>
      <c r="B63" s="1" t="s">
        <v>45</v>
      </c>
      <c r="C63">
        <v>0</v>
      </c>
    </row>
    <row r="64" ht="12.75">
      <c r="B64" s="1" t="s">
        <v>16</v>
      </c>
    </row>
    <row r="65" spans="2:3" ht="12.75">
      <c r="B65" s="1" t="s">
        <v>46</v>
      </c>
      <c r="C65">
        <v>0</v>
      </c>
    </row>
    <row r="66" spans="2:3" ht="12.75">
      <c r="B66" s="1" t="s">
        <v>47</v>
      </c>
      <c r="C66">
        <v>0</v>
      </c>
    </row>
    <row r="67" spans="2:3" ht="12.75">
      <c r="B67" s="1" t="s">
        <v>48</v>
      </c>
      <c r="C67">
        <v>0</v>
      </c>
    </row>
    <row r="68" spans="2:3" ht="12.75">
      <c r="B68" s="1" t="s">
        <v>29</v>
      </c>
      <c r="C68">
        <v>0</v>
      </c>
    </row>
    <row r="69" spans="2:3" ht="12.75">
      <c r="B69" s="1" t="s">
        <v>49</v>
      </c>
      <c r="C69">
        <v>0</v>
      </c>
    </row>
    <row r="70" spans="1:2" ht="12.75">
      <c r="A70" t="s">
        <v>44</v>
      </c>
      <c r="B70" s="1" t="s">
        <v>50</v>
      </c>
    </row>
    <row r="72" spans="1:3" ht="12.75">
      <c r="A72" t="s">
        <v>44</v>
      </c>
      <c r="B72" s="1" t="s">
        <v>51</v>
      </c>
      <c r="C72">
        <v>9936</v>
      </c>
    </row>
    <row r="73" ht="12.75">
      <c r="B73" s="1" t="s">
        <v>16</v>
      </c>
    </row>
    <row r="74" ht="12.75">
      <c r="B74" s="1" t="s">
        <v>52</v>
      </c>
    </row>
    <row r="75" ht="25.5">
      <c r="B75" s="1" t="s">
        <v>53</v>
      </c>
    </row>
    <row r="76" spans="2:3" ht="25.5">
      <c r="B76" s="1" t="s">
        <v>54</v>
      </c>
      <c r="C76">
        <v>9936</v>
      </c>
    </row>
    <row r="77" ht="25.5">
      <c r="B77" s="1" t="s">
        <v>55</v>
      </c>
    </row>
    <row r="78" ht="25.5">
      <c r="B78" s="1" t="s">
        <v>56</v>
      </c>
    </row>
    <row r="79" ht="12.75">
      <c r="B79" s="1" t="s">
        <v>57</v>
      </c>
    </row>
    <row r="81" spans="1:2" ht="12.75">
      <c r="A81" t="s">
        <v>44</v>
      </c>
      <c r="B81" s="1" t="s">
        <v>58</v>
      </c>
    </row>
  </sheetData>
  <printOptions/>
  <pageMargins left="0" right="0" top="0" bottom="0" header="0.5118110236220472" footer="0.511811023622047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2017-11-22T06:48:57Z</dcterms:created>
  <dcterms:modified xsi:type="dcterms:W3CDTF">2017-11-23T12:31:36Z</dcterms:modified>
  <cp:category/>
  <cp:version/>
  <cp:contentType/>
  <cp:contentStatus/>
</cp:coreProperties>
</file>